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ekelly/Mike K Files/Work Files/Marketing/Web-Site/20_11_10 ROI Calculators/"/>
    </mc:Choice>
  </mc:AlternateContent>
  <xr:revisionPtr revIDLastSave="0" documentId="13_ncr:1_{5CE698EA-A373-5240-8A03-67E83EC589AA}" xr6:coauthVersionLast="45" xr6:coauthVersionMax="45" xr10:uidLastSave="{00000000-0000-0000-0000-000000000000}"/>
  <bookViews>
    <workbookView xWindow="0" yWindow="460" windowWidth="40960" windowHeight="22960" xr2:uid="{616755F0-5888-9D4B-A78D-B9C62352A6D5}"/>
  </bookViews>
  <sheets>
    <sheet name="VOC Calculator - SB_WB_UV" sheetId="1" r:id="rId1"/>
  </sheets>
  <externalReferences>
    <externalReference r:id="rId2"/>
    <externalReference r:id="rId3"/>
  </externalReferences>
  <definedNames>
    <definedName name="_xlnm.Print_Area" localSheetId="0">'VOC Calculator - SB_WB_UV'!$A$1:$E$45</definedName>
    <definedName name="Priority" localSheetId="0">[1]Sheet1!#REF!</definedName>
    <definedName name="Priority">[1]Sheet1!#REF!</definedName>
    <definedName name="Status" localSheetId="0">[2]!Table1[Status]</definedName>
    <definedName name="Status">[2]!Table1[Status]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1" l="1"/>
  <c r="D29" i="1" s="1"/>
  <c r="E29" i="1"/>
  <c r="D23" i="1"/>
  <c r="D25" i="1" s="1"/>
  <c r="C23" i="1"/>
  <c r="C25" i="1" s="1"/>
  <c r="E22" i="1"/>
  <c r="E21" i="1"/>
  <c r="D22" i="1"/>
  <c r="C22" i="1"/>
  <c r="D21" i="1"/>
  <c r="C21" i="1" l="1"/>
  <c r="C28" i="1" s="1"/>
  <c r="C29" i="1" s="1"/>
</calcChain>
</file>

<file path=xl/sharedStrings.xml><?xml version="1.0" encoding="utf-8"?>
<sst xmlns="http://schemas.openxmlformats.org/spreadsheetml/2006/main" count="57" uniqueCount="45">
  <si>
    <t>Entered Data</t>
  </si>
  <si>
    <t>Measurement</t>
  </si>
  <si>
    <t>Percentage</t>
  </si>
  <si>
    <t>Description</t>
  </si>
  <si>
    <t>Water-based</t>
  </si>
  <si>
    <t>UV</t>
  </si>
  <si>
    <t>Percent Solids</t>
  </si>
  <si>
    <t>Coverage at 1 mil - Square Feet</t>
  </si>
  <si>
    <t>Coverage at 1 mil - Square Inches</t>
  </si>
  <si>
    <t xml:space="preserve"> </t>
  </si>
  <si>
    <t>Water-Based Coating VOC's / Gallon:</t>
  </si>
  <si>
    <t>Lbs / Gallon</t>
  </si>
  <si>
    <t>VOC's per coating</t>
  </si>
  <si>
    <t>Amount of Coating Consumed:</t>
  </si>
  <si>
    <t>Water-Based Percent Solids / Gallon:</t>
  </si>
  <si>
    <t>UV Coating VOC's / Gallon:</t>
  </si>
  <si>
    <t>UV Coating Percent Solids / Gallon:</t>
  </si>
  <si>
    <t>Gallons</t>
  </si>
  <si>
    <t>Amount of VOC's based on consumption</t>
  </si>
  <si>
    <t>Additional Information:</t>
  </si>
  <si>
    <t>Water-Based Coating per YEAR</t>
  </si>
  <si>
    <t>FUNCTIONAL PIPE - VOC SAVINGS</t>
  </si>
  <si>
    <t>Total VOC's emissions SAVED per YEAR:  LBS</t>
  </si>
  <si>
    <t>Solvent-Based Coating VOC's / Gallon:</t>
  </si>
  <si>
    <t>Solvent-Based Percent Solids / Gallon:</t>
  </si>
  <si>
    <t>Solvent-Based</t>
  </si>
  <si>
    <t>Solvent-Based Coating per YEAR</t>
  </si>
  <si>
    <t>OTHER COST SAVINGS TO CONSIDER</t>
  </si>
  <si>
    <t>Additional Benefits</t>
  </si>
  <si>
    <t>Dollars Savings</t>
  </si>
  <si>
    <t>Comments</t>
  </si>
  <si>
    <t>No VOC's - Minimal Reporting</t>
  </si>
  <si>
    <t>No HAP's - Minimal Reporting</t>
  </si>
  <si>
    <t>No Solvent adders</t>
  </si>
  <si>
    <t>Much better ASTM-B117 Salt Performance</t>
  </si>
  <si>
    <t>Significant floor space savings - Square Foot</t>
  </si>
  <si>
    <t xml:space="preserve">Minimal clean up activities </t>
  </si>
  <si>
    <t>Oven Cost Savings - Utilities Savings</t>
  </si>
  <si>
    <t>Less internal handling costs</t>
  </si>
  <si>
    <t>Less transportation costs</t>
  </si>
  <si>
    <t>Humidity issues</t>
  </si>
  <si>
    <t>On-Site Inventory - Significantly less</t>
  </si>
  <si>
    <t>VOC COMPARISON - SOLVENT / WATER / UV</t>
  </si>
  <si>
    <t>VOC CALCULATOR - SOLVENT, WATER &amp; UV COATINGS</t>
  </si>
  <si>
    <r>
      <t xml:space="preserve">Michael Kelly                                                                                     Allied PhotoChemical, Inc. </t>
    </r>
    <r>
      <rPr>
        <sz val="12"/>
        <color theme="1"/>
        <rFont val="Calibri (Body)"/>
      </rPr>
      <t xml:space="preserve">mkelly@alliedphotochemical.com            </t>
    </r>
    <r>
      <rPr>
        <u/>
        <sz val="12"/>
        <color theme="1"/>
        <rFont val="Calibri (Body)"/>
      </rPr>
      <t xml:space="preserve">    </t>
    </r>
    <r>
      <rPr>
        <sz val="12"/>
        <color theme="1"/>
        <rFont val="Calibri"/>
        <family val="2"/>
        <scheme val="minor"/>
      </rPr>
      <t xml:space="preserve"> Mobile:  248-515-9240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</si>
</sst>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8FF9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FFD7FF"/>
        <bgColor indexed="64"/>
      </patternFill>
    </fill>
    <fill>
      <patternFill patternType="solid">
        <fgColor rgb="FF00FF14"/>
        <bgColor indexed="64"/>
      </patternFill>
    </fill>
    <fill>
      <patternFill patternType="solid">
        <fgColor rgb="FF00FF6A"/>
        <bgColor indexed="64"/>
      </patternFill>
    </fill>
    <fill>
      <patternFill patternType="solid">
        <fgColor rgb="FFFF91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1FFAD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2">
    <xf numFmtId="0" fontId="0" fillId="0" borderId="0" xfId="0"/>
    <xf numFmtId="0" fontId="3" fillId="2" borderId="0" xfId="0" applyFont="1" applyFill="1" applyBorder="1" applyAlignment="1">
      <alignment horizontal="left"/>
    </xf>
    <xf numFmtId="0" fontId="0" fillId="2" borderId="0" xfId="0" applyFill="1"/>
    <xf numFmtId="0" fontId="3" fillId="9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5" fontId="0" fillId="6" borderId="8" xfId="3" applyNumberFormat="1" applyFont="1" applyFill="1" applyBorder="1" applyAlignment="1">
      <alignment vertical="center"/>
    </xf>
    <xf numFmtId="165" fontId="0" fillId="6" borderId="9" xfId="3" applyNumberFormat="1" applyFont="1" applyFill="1" applyBorder="1" applyAlignment="1">
      <alignment vertical="center"/>
    </xf>
    <xf numFmtId="2" fontId="0" fillId="6" borderId="10" xfId="3" applyNumberFormat="1" applyFont="1" applyFill="1" applyBorder="1" applyAlignment="1">
      <alignment vertical="center"/>
    </xf>
    <xf numFmtId="2" fontId="0" fillId="6" borderId="11" xfId="3" applyNumberFormat="1" applyFont="1" applyFill="1" applyBorder="1" applyAlignment="1">
      <alignment vertical="center"/>
    </xf>
    <xf numFmtId="164" fontId="0" fillId="6" borderId="5" xfId="1" applyNumberFormat="1" applyFont="1" applyFill="1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4" fillId="0" borderId="17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4" fillId="7" borderId="5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0" fillId="0" borderId="6" xfId="0" applyBorder="1" applyAlignment="1">
      <alignment vertical="center"/>
    </xf>
    <xf numFmtId="0" fontId="3" fillId="7" borderId="4" xfId="0" applyFont="1" applyFill="1" applyBorder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0" fontId="4" fillId="10" borderId="17" xfId="0" applyFont="1" applyFill="1" applyBorder="1" applyAlignment="1">
      <alignment horizontal="center" vertical="center"/>
    </xf>
    <xf numFmtId="0" fontId="4" fillId="11" borderId="17" xfId="0" applyFont="1" applyFill="1" applyBorder="1" applyAlignment="1">
      <alignment horizontal="center" vertical="center"/>
    </xf>
    <xf numFmtId="166" fontId="0" fillId="0" borderId="0" xfId="2" applyNumberFormat="1" applyFont="1" applyBorder="1" applyAlignment="1">
      <alignment vertical="center"/>
    </xf>
    <xf numFmtId="49" fontId="0" fillId="0" borderId="19" xfId="0" applyNumberForma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4" fillId="0" borderId="17" xfId="0" applyFont="1" applyBorder="1" applyAlignment="1">
      <alignment vertical="center"/>
    </xf>
    <xf numFmtId="2" fontId="4" fillId="3" borderId="8" xfId="2" applyNumberFormat="1" applyFont="1" applyFill="1" applyBorder="1" applyAlignment="1">
      <alignment vertical="center"/>
    </xf>
    <xf numFmtId="165" fontId="4" fillId="3" borderId="10" xfId="3" applyNumberFormat="1" applyFont="1" applyFill="1" applyBorder="1" applyAlignment="1">
      <alignment vertical="center"/>
    </xf>
    <xf numFmtId="0" fontId="0" fillId="0" borderId="11" xfId="0" applyBorder="1" applyAlignment="1">
      <alignment horizontal="center" vertical="center"/>
    </xf>
    <xf numFmtId="2" fontId="4" fillId="7" borderId="10" xfId="2" applyNumberFormat="1" applyFont="1" applyFill="1" applyBorder="1" applyAlignment="1">
      <alignment vertical="center"/>
    </xf>
    <xf numFmtId="165" fontId="4" fillId="7" borderId="10" xfId="3" applyNumberFormat="1" applyFont="1" applyFill="1" applyBorder="1" applyAlignment="1">
      <alignment vertical="center"/>
    </xf>
    <xf numFmtId="2" fontId="4" fillId="9" borderId="10" xfId="2" applyNumberFormat="1" applyFont="1" applyFill="1" applyBorder="1" applyAlignment="1">
      <alignment vertical="center"/>
    </xf>
    <xf numFmtId="165" fontId="4" fillId="9" borderId="15" xfId="3" applyNumberFormat="1" applyFont="1" applyFill="1" applyBorder="1" applyAlignment="1">
      <alignment vertical="center"/>
    </xf>
    <xf numFmtId="164" fontId="0" fillId="12" borderId="8" xfId="1" applyNumberFormat="1" applyFont="1" applyFill="1" applyBorder="1" applyAlignment="1">
      <alignment vertical="center"/>
    </xf>
    <xf numFmtId="164" fontId="0" fillId="12" borderId="15" xfId="1" applyNumberFormat="1" applyFont="1" applyFill="1" applyBorder="1" applyAlignment="1">
      <alignment vertical="center"/>
    </xf>
    <xf numFmtId="49" fontId="0" fillId="0" borderId="10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/>
    </xf>
    <xf numFmtId="49" fontId="0" fillId="0" borderId="15" xfId="0" applyNumberFormat="1" applyBorder="1" applyAlignment="1">
      <alignment horizontal="left" vertical="center"/>
    </xf>
    <xf numFmtId="49" fontId="0" fillId="0" borderId="16" xfId="0" applyNumberFormat="1" applyBorder="1" applyAlignment="1">
      <alignment horizontal="left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wrapText="1"/>
    </xf>
    <xf numFmtId="0" fontId="3" fillId="7" borderId="2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left" vertical="center"/>
    </xf>
    <xf numFmtId="49" fontId="0" fillId="0" borderId="9" xfId="0" applyNumberFormat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49" fontId="4" fillId="12" borderId="20" xfId="0" applyNumberFormat="1" applyFont="1" applyFill="1" applyBorder="1" applyAlignment="1">
      <alignment horizontal="center" vertical="center"/>
    </xf>
    <xf numFmtId="49" fontId="4" fillId="12" borderId="21" xfId="0" applyNumberFormat="1" applyFont="1" applyFill="1" applyBorder="1" applyAlignment="1">
      <alignment horizontal="center" vertical="center"/>
    </xf>
    <xf numFmtId="0" fontId="4" fillId="0" borderId="0" xfId="0" applyFont="1"/>
    <xf numFmtId="164" fontId="0" fillId="6" borderId="15" xfId="1" applyNumberFormat="1" applyFont="1" applyFill="1" applyBorder="1" applyAlignment="1">
      <alignment vertical="center"/>
    </xf>
    <xf numFmtId="164" fontId="0" fillId="6" borderId="16" xfId="1" applyNumberFormat="1" applyFont="1" applyFill="1" applyBorder="1" applyAlignment="1">
      <alignment vertical="center"/>
    </xf>
    <xf numFmtId="164" fontId="4" fillId="13" borderId="4" xfId="1" applyNumberFormat="1" applyFont="1" applyFill="1" applyBorder="1" applyAlignment="1">
      <alignment vertical="center"/>
    </xf>
    <xf numFmtId="164" fontId="4" fillId="13" borderId="4" xfId="0" applyNumberFormat="1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A1FFAD"/>
      <color rgb="FF00FF14"/>
      <color rgb="FFA7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7938</xdr:rowOff>
    </xdr:from>
    <xdr:to>
      <xdr:col>2</xdr:col>
      <xdr:colOff>320675</xdr:colOff>
      <xdr:row>1</xdr:row>
      <xdr:rowOff>851027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CB391-A7B3-C04D-931C-A1169ACAF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6238"/>
          <a:ext cx="3381375" cy="843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Financials/2019/2018%20Revenue%20Proj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Action%20Items/18_11_16%20Allied%20Action%20Ite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8 Revenue Projection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ed Sales Open Items"/>
      <sheetName val="45_90_150 Day Plans"/>
      <sheetName val="Allied Pipe &amp; Tube Review"/>
      <sheetName val="Cosmetics"/>
      <sheetName val="Competitive Pricing"/>
      <sheetName val="WB V's UV Costing Model"/>
      <sheetName val="WB V's UV"/>
      <sheetName val="Press_Customer Leads &amp; USAGE"/>
      <sheetName val="UV Tech V's Solvent Coatngs"/>
      <sheetName val="Powder Specs"/>
      <sheetName val="Meeting Notes"/>
      <sheetName val="Customer Q&amp;A"/>
      <sheetName val="Large Pipe &amp; Tube Customers"/>
      <sheetName val="Pipe &amp; Tube Customers"/>
      <sheetName val="Composite &amp; Metal Tank Cust."/>
      <sheetName val="Metal Doors  etc."/>
      <sheetName val="Saw blades"/>
      <sheetName val="2018 AMM Event"/>
      <sheetName val="2017 AMM Event"/>
      <sheetName val="2016 AMM Event"/>
      <sheetName val="18_03_13 Dan Sweetwood Allied C"/>
      <sheetName val="VAL Customer List"/>
      <sheetName val="Menu"/>
      <sheetName val="18_11_16 Allied Actio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051F-19D9-E94F-A23E-078FDB250B77}">
  <sheetPr>
    <pageSetUpPr fitToPage="1"/>
  </sheetPr>
  <dimension ref="A1:G45"/>
  <sheetViews>
    <sheetView tabSelected="1" zoomScale="170" zoomScaleNormal="170" workbookViewId="0">
      <selection activeCell="G8" sqref="G8"/>
    </sheetView>
  </sheetViews>
  <sheetFormatPr baseColWidth="10" defaultRowHeight="15" x14ac:dyDescent="0.2"/>
  <cols>
    <col min="1" max="1" width="39" customWidth="1"/>
    <col min="2" max="2" width="1.1640625" customWidth="1"/>
    <col min="3" max="5" width="18.5" customWidth="1"/>
  </cols>
  <sheetData>
    <row r="1" spans="1:7" ht="28" customHeight="1" thickBot="1" x14ac:dyDescent="0.25">
      <c r="A1" s="49" t="s">
        <v>43</v>
      </c>
      <c r="B1" s="50"/>
      <c r="C1" s="50"/>
      <c r="D1" s="50"/>
      <c r="E1" s="51"/>
    </row>
    <row r="2" spans="1:7" ht="74" customHeight="1" thickBot="1" x14ac:dyDescent="0.25">
      <c r="A2" s="70"/>
      <c r="B2" s="70"/>
      <c r="C2" s="70"/>
      <c r="D2" s="71" t="s">
        <v>44</v>
      </c>
      <c r="E2" s="71"/>
    </row>
    <row r="3" spans="1:7" ht="20" customHeight="1" thickBot="1" x14ac:dyDescent="0.3">
      <c r="A3" s="52" t="s">
        <v>21</v>
      </c>
      <c r="B3" s="53"/>
      <c r="C3" s="53"/>
      <c r="D3" s="53"/>
      <c r="E3" s="54"/>
    </row>
    <row r="4" spans="1:7" s="2" customFormat="1" ht="5" customHeight="1" thickBot="1" x14ac:dyDescent="0.3">
      <c r="A4" s="1"/>
      <c r="B4" s="1"/>
      <c r="C4" s="1"/>
    </row>
    <row r="5" spans="1:7" ht="19" customHeight="1" thickBot="1" x14ac:dyDescent="0.25">
      <c r="A5" s="15" t="s">
        <v>3</v>
      </c>
      <c r="B5" s="16"/>
      <c r="C5" s="17" t="s">
        <v>0</v>
      </c>
      <c r="D5" s="17" t="s">
        <v>1</v>
      </c>
    </row>
    <row r="6" spans="1:7" ht="19" customHeight="1" x14ac:dyDescent="0.2">
      <c r="A6" s="12" t="s">
        <v>23</v>
      </c>
      <c r="B6" s="16"/>
      <c r="C6" s="36">
        <v>3.15</v>
      </c>
      <c r="D6" s="5" t="s">
        <v>11</v>
      </c>
    </row>
    <row r="7" spans="1:7" ht="19" customHeight="1" x14ac:dyDescent="0.2">
      <c r="A7" s="13" t="s">
        <v>24</v>
      </c>
      <c r="B7" s="16"/>
      <c r="C7" s="37">
        <v>0.18</v>
      </c>
      <c r="D7" s="38" t="s">
        <v>2</v>
      </c>
    </row>
    <row r="8" spans="1:7" ht="19" customHeight="1" x14ac:dyDescent="0.2">
      <c r="A8" s="13" t="s">
        <v>10</v>
      </c>
      <c r="B8" s="16"/>
      <c r="C8" s="39">
        <v>2.06</v>
      </c>
      <c r="D8" s="38" t="s">
        <v>11</v>
      </c>
      <c r="G8" s="65"/>
    </row>
    <row r="9" spans="1:7" ht="19" customHeight="1" x14ac:dyDescent="0.2">
      <c r="A9" s="13" t="s">
        <v>14</v>
      </c>
      <c r="B9" s="16"/>
      <c r="C9" s="40">
        <v>0.245</v>
      </c>
      <c r="D9" s="38" t="s">
        <v>2</v>
      </c>
    </row>
    <row r="10" spans="1:7" ht="19" customHeight="1" x14ac:dyDescent="0.2">
      <c r="A10" s="13" t="s">
        <v>15</v>
      </c>
      <c r="B10" s="16"/>
      <c r="C10" s="41">
        <v>0</v>
      </c>
      <c r="D10" s="38" t="s">
        <v>11</v>
      </c>
    </row>
    <row r="11" spans="1:7" ht="19" customHeight="1" thickBot="1" x14ac:dyDescent="0.25">
      <c r="A11" s="14" t="s">
        <v>16</v>
      </c>
      <c r="B11" s="18"/>
      <c r="C11" s="42">
        <v>1</v>
      </c>
      <c r="D11" s="6" t="s">
        <v>2</v>
      </c>
    </row>
    <row r="12" spans="1:7" ht="7" customHeight="1" thickBot="1" x14ac:dyDescent="0.25">
      <c r="A12" s="19"/>
      <c r="B12" s="19"/>
      <c r="C12" s="19"/>
      <c r="D12" s="20"/>
    </row>
    <row r="13" spans="1:7" ht="19" customHeight="1" thickBot="1" x14ac:dyDescent="0.25">
      <c r="A13" s="35" t="s">
        <v>13</v>
      </c>
      <c r="B13" s="16"/>
      <c r="C13" s="17" t="s">
        <v>0</v>
      </c>
      <c r="D13" s="17" t="s">
        <v>1</v>
      </c>
    </row>
    <row r="14" spans="1:7" ht="19" customHeight="1" x14ac:dyDescent="0.2">
      <c r="A14" s="12" t="s">
        <v>26</v>
      </c>
      <c r="B14" s="16"/>
      <c r="C14" s="43">
        <v>42000</v>
      </c>
      <c r="D14" s="5" t="s">
        <v>17</v>
      </c>
    </row>
    <row r="15" spans="1:7" ht="19" customHeight="1" thickBot="1" x14ac:dyDescent="0.25">
      <c r="A15" s="14" t="s">
        <v>20</v>
      </c>
      <c r="B15" s="16"/>
      <c r="C15" s="44">
        <v>38000</v>
      </c>
      <c r="D15" s="6" t="s">
        <v>17</v>
      </c>
    </row>
    <row r="16" spans="1:7" ht="6" customHeight="1" thickBot="1" x14ac:dyDescent="0.25">
      <c r="A16" s="19"/>
      <c r="B16" s="19"/>
      <c r="C16" s="19"/>
      <c r="D16" s="19"/>
    </row>
    <row r="17" spans="1:5" ht="20" customHeight="1" thickBot="1" x14ac:dyDescent="0.25">
      <c r="A17" s="55" t="s">
        <v>42</v>
      </c>
      <c r="B17" s="56"/>
      <c r="C17" s="56"/>
      <c r="D17" s="56"/>
      <c r="E17" s="57"/>
    </row>
    <row r="18" spans="1:5" ht="7" customHeight="1" thickBot="1" x14ac:dyDescent="0.25">
      <c r="A18" s="19"/>
      <c r="B18" s="19"/>
      <c r="C18" s="19"/>
      <c r="D18" s="19"/>
    </row>
    <row r="19" spans="1:5" ht="19" customHeight="1" thickBot="1" x14ac:dyDescent="0.25">
      <c r="A19" s="22" t="s">
        <v>3</v>
      </c>
      <c r="B19" s="23"/>
      <c r="C19" s="4" t="s">
        <v>25</v>
      </c>
      <c r="D19" s="27" t="s">
        <v>4</v>
      </c>
      <c r="E19" s="3" t="s">
        <v>5</v>
      </c>
    </row>
    <row r="20" spans="1:5" ht="7" customHeight="1" thickBot="1" x14ac:dyDescent="0.25">
      <c r="A20" s="19"/>
      <c r="B20" s="19"/>
      <c r="C20" s="19"/>
      <c r="D20" s="19"/>
      <c r="E20" s="19"/>
    </row>
    <row r="21" spans="1:5" ht="19" customHeight="1" x14ac:dyDescent="0.2">
      <c r="A21" s="13" t="s">
        <v>6</v>
      </c>
      <c r="B21" s="19"/>
      <c r="C21" s="7">
        <f>+C7</f>
        <v>0.18</v>
      </c>
      <c r="D21" s="7">
        <f>+C9</f>
        <v>0.245</v>
      </c>
      <c r="E21" s="8">
        <f>+C11</f>
        <v>1</v>
      </c>
    </row>
    <row r="22" spans="1:5" ht="19" customHeight="1" x14ac:dyDescent="0.2">
      <c r="A22" s="13" t="s">
        <v>12</v>
      </c>
      <c r="B22" s="19"/>
      <c r="C22" s="9">
        <f>+C6</f>
        <v>3.15</v>
      </c>
      <c r="D22" s="9">
        <f>+C8</f>
        <v>2.06</v>
      </c>
      <c r="E22" s="10">
        <f>+C10</f>
        <v>0</v>
      </c>
    </row>
    <row r="23" spans="1:5" ht="19" customHeight="1" thickBot="1" x14ac:dyDescent="0.25">
      <c r="A23" s="13" t="s">
        <v>18</v>
      </c>
      <c r="B23" s="19"/>
      <c r="C23" s="66">
        <f>+C14*C22</f>
        <v>132300</v>
      </c>
      <c r="D23" s="66">
        <f>+C15*D22</f>
        <v>78280</v>
      </c>
      <c r="E23" s="67">
        <v>0</v>
      </c>
    </row>
    <row r="24" spans="1:5" ht="6" customHeight="1" thickBot="1" x14ac:dyDescent="0.25">
      <c r="A24" s="19"/>
      <c r="B24" s="19"/>
      <c r="C24" s="19"/>
      <c r="D24" s="19"/>
    </row>
    <row r="25" spans="1:5" ht="19" customHeight="1" thickBot="1" x14ac:dyDescent="0.25">
      <c r="A25" s="24" t="s">
        <v>22</v>
      </c>
      <c r="B25" s="25"/>
      <c r="C25" s="69">
        <f>+C23</f>
        <v>132300</v>
      </c>
      <c r="D25" s="68">
        <f>+D23</f>
        <v>78280</v>
      </c>
    </row>
    <row r="26" spans="1:5" ht="7" customHeight="1" thickBot="1" x14ac:dyDescent="0.25">
      <c r="A26" s="19"/>
      <c r="B26" s="19"/>
      <c r="C26" s="19"/>
      <c r="D26" s="19"/>
    </row>
    <row r="27" spans="1:5" ht="19" customHeight="1" thickBot="1" x14ac:dyDescent="0.25">
      <c r="A27" s="21" t="s">
        <v>19</v>
      </c>
      <c r="B27" s="19"/>
      <c r="C27" s="4" t="s">
        <v>25</v>
      </c>
      <c r="D27" s="27" t="s">
        <v>4</v>
      </c>
      <c r="E27" s="3" t="s">
        <v>5</v>
      </c>
    </row>
    <row r="28" spans="1:5" ht="19" customHeight="1" x14ac:dyDescent="0.2">
      <c r="A28" s="26" t="s">
        <v>7</v>
      </c>
      <c r="B28" s="19"/>
      <c r="C28" s="11">
        <f>1604*C21</f>
        <v>288.71999999999997</v>
      </c>
      <c r="D28" s="11">
        <f>1604*D21</f>
        <v>392.98</v>
      </c>
      <c r="E28" s="11">
        <v>1604</v>
      </c>
    </row>
    <row r="29" spans="1:5" ht="19" customHeight="1" x14ac:dyDescent="0.2">
      <c r="A29" s="13" t="s">
        <v>8</v>
      </c>
      <c r="B29" s="19"/>
      <c r="C29" s="11">
        <f>+C28*144</f>
        <v>41575.679999999993</v>
      </c>
      <c r="D29" s="11">
        <f>+D28*144</f>
        <v>56589.120000000003</v>
      </c>
      <c r="E29" s="11">
        <f>+E28*144</f>
        <v>230976</v>
      </c>
    </row>
    <row r="30" spans="1:5" ht="7" customHeight="1" thickBot="1" x14ac:dyDescent="0.25"/>
    <row r="31" spans="1:5" ht="20" customHeight="1" thickBot="1" x14ac:dyDescent="0.25">
      <c r="A31" s="60" t="s">
        <v>27</v>
      </c>
      <c r="B31" s="61"/>
      <c r="C31" s="61"/>
      <c r="D31" s="61"/>
      <c r="E31" s="62"/>
    </row>
    <row r="32" spans="1:5" ht="7" customHeight="1" thickBot="1" x14ac:dyDescent="0.25">
      <c r="A32" s="19"/>
      <c r="B32" s="19"/>
      <c r="C32" s="28" t="s">
        <v>9</v>
      </c>
      <c r="D32" s="28"/>
      <c r="E32" s="19"/>
    </row>
    <row r="33" spans="1:5" ht="16" thickBot="1" x14ac:dyDescent="0.25">
      <c r="A33" s="29" t="s">
        <v>28</v>
      </c>
      <c r="B33" s="19"/>
      <c r="C33" s="30" t="s">
        <v>29</v>
      </c>
      <c r="D33" s="63" t="s">
        <v>30</v>
      </c>
      <c r="E33" s="64"/>
    </row>
    <row r="34" spans="1:5" x14ac:dyDescent="0.2">
      <c r="A34" s="12" t="s">
        <v>31</v>
      </c>
      <c r="B34" s="31"/>
      <c r="C34" s="32" t="s">
        <v>9</v>
      </c>
      <c r="D34" s="58"/>
      <c r="E34" s="59"/>
    </row>
    <row r="35" spans="1:5" x14ac:dyDescent="0.2">
      <c r="A35" s="13" t="s">
        <v>32</v>
      </c>
      <c r="B35" s="31"/>
      <c r="C35" s="33"/>
      <c r="D35" s="45"/>
      <c r="E35" s="46"/>
    </row>
    <row r="36" spans="1:5" x14ac:dyDescent="0.2">
      <c r="A36" s="13" t="s">
        <v>33</v>
      </c>
      <c r="B36" s="31"/>
      <c r="C36" s="33"/>
      <c r="D36" s="45"/>
      <c r="E36" s="46"/>
    </row>
    <row r="37" spans="1:5" x14ac:dyDescent="0.2">
      <c r="A37" s="13" t="s">
        <v>34</v>
      </c>
      <c r="B37" s="31"/>
      <c r="C37" s="33"/>
      <c r="D37" s="45"/>
      <c r="E37" s="46"/>
    </row>
    <row r="38" spans="1:5" x14ac:dyDescent="0.2">
      <c r="A38" s="13" t="s">
        <v>35</v>
      </c>
      <c r="B38" s="31"/>
      <c r="C38" s="33"/>
      <c r="D38" s="45"/>
      <c r="E38" s="46"/>
    </row>
    <row r="39" spans="1:5" x14ac:dyDescent="0.2">
      <c r="A39" s="13" t="s">
        <v>36</v>
      </c>
      <c r="B39" s="31"/>
      <c r="C39" s="33"/>
      <c r="D39" s="45"/>
      <c r="E39" s="46"/>
    </row>
    <row r="40" spans="1:5" x14ac:dyDescent="0.2">
      <c r="A40" s="13" t="s">
        <v>37</v>
      </c>
      <c r="B40" s="31"/>
      <c r="C40" s="33"/>
      <c r="D40" s="45"/>
      <c r="E40" s="46"/>
    </row>
    <row r="41" spans="1:5" x14ac:dyDescent="0.2">
      <c r="A41" s="13" t="s">
        <v>41</v>
      </c>
      <c r="B41" s="31"/>
      <c r="C41" s="33"/>
      <c r="D41" s="45"/>
      <c r="E41" s="46"/>
    </row>
    <row r="42" spans="1:5" x14ac:dyDescent="0.2">
      <c r="A42" s="13" t="s">
        <v>38</v>
      </c>
      <c r="B42" s="31"/>
      <c r="C42" s="33"/>
      <c r="D42" s="45"/>
      <c r="E42" s="46"/>
    </row>
    <row r="43" spans="1:5" x14ac:dyDescent="0.2">
      <c r="A43" s="13" t="s">
        <v>39</v>
      </c>
      <c r="B43" s="31"/>
      <c r="C43" s="33"/>
      <c r="D43" s="45"/>
      <c r="E43" s="46"/>
    </row>
    <row r="44" spans="1:5" x14ac:dyDescent="0.2">
      <c r="A44" s="13" t="s">
        <v>40</v>
      </c>
      <c r="B44" s="31"/>
      <c r="C44" s="33"/>
      <c r="D44" s="45"/>
      <c r="E44" s="46"/>
    </row>
    <row r="45" spans="1:5" ht="16" thickBot="1" x14ac:dyDescent="0.25">
      <c r="A45" s="14"/>
      <c r="B45" s="31"/>
      <c r="C45" s="34"/>
      <c r="D45" s="47"/>
      <c r="E45" s="48"/>
    </row>
  </sheetData>
  <mergeCells count="18">
    <mergeCell ref="D33:E33"/>
    <mergeCell ref="D2:E2"/>
    <mergeCell ref="D44:E44"/>
    <mergeCell ref="D45:E45"/>
    <mergeCell ref="A1:E1"/>
    <mergeCell ref="A3:E3"/>
    <mergeCell ref="A17:E17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A31:E31"/>
  </mergeCells>
  <pageMargins left="0.45" right="0.45" top="0.75" bottom="0.5" header="0.3" footer="0.3"/>
  <pageSetup scale="95" orientation="portrait" horizontalDpi="0" verticalDpi="0"/>
  <headerFooter>
    <oddHeader xml:space="preserve">&amp;L&amp;"Helvetica Bold,Bold"&amp;10&amp;K000000Allied PhotoChemical VOC Calculator&amp;R&amp;"Helvetica Bold,Bold"&amp;10&amp;K000000CONFIDENTIAL </oddHeader>
    <oddFooter>&amp;L&amp;"Helvetica Bold,Bold"&amp;10&amp;K000000Contact Michael Kelly - Allied PhotoChemical&amp;R&amp;"Helvetica Bold,Bold"&amp;10&amp;K000000VOC Coating Calculator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VOC Calculator - SB_WB_UV</vt:lpstr>
      <vt:lpstr>'VOC Calculator - SB_WB_UV'!Print_Area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Kelly</dc:creator>
  <cp:lastModifiedBy>Mike Kelly</cp:lastModifiedBy>
  <cp:lastPrinted>2020-11-10T12:57:41Z</cp:lastPrinted>
  <dcterms:created xsi:type="dcterms:W3CDTF">2018-11-16T11:05:47Z</dcterms:created>
  <dcterms:modified xsi:type="dcterms:W3CDTF">2020-11-10T18:39:49Z</dcterms:modified>
</cp:coreProperties>
</file>